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480" windowHeight="1164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N48" i="2" l="1"/>
  <c r="M48" i="2"/>
  <c r="N49" i="2"/>
  <c r="M51" i="2"/>
  <c r="M50" i="2" s="1"/>
  <c r="M53" i="2"/>
  <c r="M56" i="2"/>
  <c r="M55" i="2" s="1"/>
  <c r="M58" i="2"/>
  <c r="M59" i="2"/>
  <c r="M60" i="2"/>
  <c r="M62" i="2"/>
  <c r="M65" i="2"/>
  <c r="M64" i="2" s="1"/>
  <c r="M66" i="2"/>
  <c r="N55" i="2"/>
  <c r="N56" i="2"/>
  <c r="N71" i="2" l="1"/>
  <c r="N60" i="2"/>
  <c r="N59" i="2" s="1"/>
  <c r="N31" i="2"/>
  <c r="N43" i="2"/>
  <c r="M43" i="2"/>
  <c r="N36" i="2"/>
  <c r="N34" i="2"/>
  <c r="N26" i="2"/>
  <c r="N24" i="2"/>
  <c r="N22" i="2"/>
  <c r="N20" i="2"/>
  <c r="N13" i="2"/>
  <c r="N70" i="2" l="1"/>
  <c r="O66" i="2"/>
  <c r="N58" i="2"/>
  <c r="O58" i="2"/>
  <c r="N67" i="2" l="1"/>
  <c r="N12" i="2"/>
  <c r="M49" i="2" l="1"/>
  <c r="N54" i="2"/>
  <c r="N53" i="2" s="1"/>
  <c r="N69" i="2"/>
  <c r="N66" i="2" s="1"/>
  <c r="N65" i="2" s="1"/>
  <c r="O65" i="2"/>
  <c r="N62" i="2"/>
  <c r="N51" i="2"/>
  <c r="N46" i="2"/>
  <c r="N45" i="2" s="1"/>
  <c r="M46" i="2"/>
  <c r="M45" i="2" s="1"/>
  <c r="N42" i="2"/>
  <c r="N41" i="2" s="1"/>
  <c r="M42" i="2"/>
  <c r="M41" i="2" s="1"/>
  <c r="N39" i="2"/>
  <c r="N38" i="2" s="1"/>
  <c r="M39" i="2"/>
  <c r="M38" i="2" s="1"/>
  <c r="O36" i="2"/>
  <c r="M36" i="2"/>
  <c r="M34" i="2"/>
  <c r="O31" i="2"/>
  <c r="M31" i="2"/>
  <c r="N28" i="2"/>
  <c r="M28" i="2"/>
  <c r="N27" i="2"/>
  <c r="M27" i="2"/>
  <c r="N18" i="2"/>
  <c r="N17" i="2" s="1"/>
  <c r="M18" i="2"/>
  <c r="M17" i="2" s="1"/>
  <c r="M13" i="2"/>
  <c r="M12" i="2"/>
  <c r="N50" i="2" l="1"/>
  <c r="N64" i="2"/>
  <c r="M33" i="2"/>
  <c r="M30" i="2" s="1"/>
  <c r="M11" i="2" s="1"/>
  <c r="N33" i="2"/>
  <c r="N30" i="2" s="1"/>
  <c r="N11" i="2" s="1"/>
  <c r="M72" i="2" l="1"/>
  <c r="N72" i="2"/>
</calcChain>
</file>

<file path=xl/sharedStrings.xml><?xml version="1.0" encoding="utf-8"?>
<sst xmlns="http://schemas.openxmlformats.org/spreadsheetml/2006/main" count="589" uniqueCount="150">
  <si>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</si>
  <si>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</si>
  <si>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</si>
  <si>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</si>
  <si>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</si>
  <si>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</si>
  <si>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</si>
  <si>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</si>
  <si>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</si>
  <si>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</si>
  <si>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</si>
  <si>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</si>
  <si>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</si>
  <si>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</si>
  <si>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</si>
  <si>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</si>
  <si>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</si>
  <si>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</si>
  <si>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</si>
  <si>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</si>
  <si>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</si>
  <si>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</si>
  <si>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</si>
  <si>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</si>
  <si>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</si>
  <si>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</si>
  <si>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</si>
  <si>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</si>
  <si>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</si>
  <si>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</si>
  <si>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</si>
  <si>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</si>
  <si>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</si>
  <si>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03</t>
  </si>
  <si>
    <t>05</t>
  </si>
  <si>
    <t>04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</si>
  <si>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</si>
  <si>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</si>
  <si>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</si>
  <si>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</si>
  <si>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</si>
  <si>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</si>
  <si>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</si>
  <si>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</si>
  <si>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</si>
  <si>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17</t>
  </si>
  <si>
    <t xml:space="preserve">02 </t>
  </si>
  <si>
    <t>020</t>
  </si>
  <si>
    <t>030</t>
  </si>
  <si>
    <t>999</t>
  </si>
  <si>
    <t>08</t>
  </si>
  <si>
    <t>14</t>
  </si>
  <si>
    <t>1000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</si>
  <si>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</si>
  <si>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</si>
  <si>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</si>
  <si>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16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</si>
  <si>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</si>
  <si>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</si>
  <si>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Земельный налог с физических лиц</t>
  </si>
  <si>
    <t>040</t>
  </si>
  <si>
    <t>043</t>
  </si>
  <si>
    <t>033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</si>
  <si>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</si>
  <si>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</si>
  <si>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</si>
  <si>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</si>
  <si>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</si>
  <si>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</si>
  <si>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</si>
  <si>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</si>
  <si>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</si>
  <si>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</si>
  <si>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</si>
  <si>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</si>
  <si>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</si>
  <si>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</si>
  <si>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</si>
  <si>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</si>
  <si>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810</t>
  </si>
  <si>
    <t>7412</t>
  </si>
  <si>
    <t>150</t>
  </si>
  <si>
    <t>231</t>
  </si>
  <si>
    <t>241</t>
  </si>
  <si>
    <t>251</t>
  </si>
  <si>
    <t>261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</si>
  <si>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</si>
  <si>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</si>
  <si>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</si>
  <si>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</si>
  <si>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</si>
  <si>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</si>
  <si>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</si>
  <si>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</si>
  <si>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</si>
  <si>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Субвенции бюджетам бюджетной системы Российской Федерации</t>
  </si>
  <si>
    <t>сельского Совета депутатов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</si>
  <si>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</si>
  <si>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</si>
  <si>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</si>
  <si>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Итого доходов</t>
  </si>
  <si>
    <t>Налог на доходы физических лиц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</si>
  <si>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</si>
  <si>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</si>
  <si>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</si>
  <si>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</si>
  <si>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</si>
  <si>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</si>
  <si>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</si>
  <si>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</si>
  <si>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</si>
  <si>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ГОСУДАРСТВЕННАЯ ПОШЛИНА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</si>
  <si>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</si>
  <si>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</si>
  <si>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Средства самообложения граждан, зачисляемые в бюджеты сельских поселений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</si>
  <si>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</si>
  <si>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</si>
  <si>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</si>
  <si>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</si>
  <si>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выполнение передаваемых полномочий субъектов Российской Федерации на обеспечение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</si>
  <si>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</si>
  <si>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</si>
  <si>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 xml:space="preserve">Иные межбюджетные трансферты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</si>
  <si>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</si>
  <si>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</si>
  <si>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</si>
  <si>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Приложение № 2</t>
  </si>
  <si>
    <t>Утверждено</t>
  </si>
  <si>
    <t>Исполнено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</si>
  <si>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</si>
  <si>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</si>
  <si>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Приложение 2</t>
  </si>
  <si>
    <t>к решению Ивановского</t>
  </si>
  <si>
    <t xml:space="preserve">Иные межбюджетные трансферты бюджетам сельских поселений на обеспечение первичных мер пожарной безопасности </t>
  </si>
  <si>
    <t>7388</t>
  </si>
  <si>
    <t>Иные межбюджетные трансферты бюджетам муниципальных районов на поддержку самообложения граждан в городских и сельских поселениях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</si>
  <si>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</si>
  <si>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</si>
  <si>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к проекту решения Ивановского</t>
  </si>
  <si>
    <t xml:space="preserve">Доходы бюджета сельского поселения Ивановского сельсовета за 2023 год             
</t>
  </si>
  <si>
    <t>3000</t>
  </si>
  <si>
    <t>4990</t>
  </si>
  <si>
    <t>Иные межбюджетные трансферты бюджетам сельских поселений на содержание автомобильных дорог</t>
  </si>
  <si>
    <t>2724</t>
  </si>
  <si>
    <t>Иные межбюджетные трансферты на частичную компенсацию расходов на оплату труда работников бюджетной сферы Красноярского края</t>
  </si>
  <si>
    <t>20</t>
  </si>
  <si>
    <t>29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</si>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</sst>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/>
    </xf>
    <xf numFmtId="165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Border="1"/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NumberFormat="1" applyFont="1" applyFill="1" applyBorder="1" applyAlignment="1" applyProtection="1">
      <alignment vertical="top" wrapText="1"/>
      <protection locked="0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165" fontId="3" fillId="0" borderId="0" xfId="0" quotePrefix="1" applyNumberFormat="1" applyFont="1" applyAlignment="1">
      <alignment horizontal="right"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165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52" workbookViewId="0">
      <selection activeCell="H70" sqref="H70"/>
    </sheetView>
  </sheetViews>
  <sheetFormatPr defaultColWidth="9.140625" defaultRowHeight="12.75" x14ac:dyDescent="0.2"/>
  <cols>
    <col min="1" max="1" width="3.5703125" style="12" customWidth="1"/>
    <col min="2" max="2" width="4.28515625" style="13" customWidth="1"/>
    <col min="3" max="3" width="0" style="13" hidden="1" customWidth="1"/>
    <col min="4" max="4" width="3.140625" style="13" hidden="1" customWidth="1"/>
    <col min="5" max="5" width="3.42578125" style="13" customWidth="1"/>
    <col min="6" max="6" width="3.7109375" style="13" customWidth="1"/>
    <col min="7" max="7" width="4" style="13" customWidth="1"/>
    <col min="8" max="8" width="4.42578125" style="13" customWidth="1"/>
    <col min="9" max="9" width="4.28515625" style="13" customWidth="1"/>
    <col min="10" max="10" width="4.5703125" style="13" customWidth="1"/>
    <col min="11" max="11" width="8.85546875" style="13" customWidth="1"/>
    <col min="12" max="12" width="54.140625" style="14" customWidth="1"/>
    <col min="13" max="13" width="16" style="15" customWidth="1"/>
    <col min="14" max="14" width="12.7109375" style="15" customWidth="1"/>
    <col min="15" max="15" width="0" style="11" hidden="1" customWidth="1"/>
    <col min="16" max="16384" width="9.140625" style="11"/>
  </cols>
  <sheetData>
    <row r="1" spans="1:15" ht="15.75" x14ac:dyDescent="0.25">
      <c r="N1" s="33" t="s">
        <v>126</v>
      </c>
      <c r="O1" s="33" t="s">
        <v>131</v>
      </c>
    </row>
    <row r="2" spans="1:15" ht="15.75" x14ac:dyDescent="0.25">
      <c r="N2" s="33" t="s">
        <v>138</v>
      </c>
      <c r="O2" s="33" t="s">
        <v>132</v>
      </c>
    </row>
    <row r="3" spans="1:15" ht="15.75" x14ac:dyDescent="0.25">
      <c r="N3" s="33" t="s">
        <v>96</v>
      </c>
      <c r="O3" s="33" t="s">
        <v>96</v>
      </c>
    </row>
    <row r="4" spans="1:15" ht="15.75" customHeight="1" x14ac:dyDescent="0.2">
      <c r="M4" s="64"/>
      <c r="N4" s="64"/>
      <c r="O4" s="32"/>
    </row>
    <row r="5" spans="1:15" s="10" customFormat="1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24"/>
      <c r="M5" s="32"/>
      <c r="N5" s="34"/>
    </row>
    <row r="6" spans="1:15" s="10" customFormat="1" ht="15.75" x14ac:dyDescent="0.2">
      <c r="A6" s="65" t="s">
        <v>139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5" s="10" customForma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"/>
      <c r="N7" s="56" t="s">
        <v>125</v>
      </c>
    </row>
    <row r="8" spans="1:15" s="10" customFormat="1" ht="12.75" customHeight="1" x14ac:dyDescent="0.2">
      <c r="A8" s="67" t="s">
        <v>6</v>
      </c>
      <c r="B8" s="69" t="s">
        <v>7</v>
      </c>
      <c r="C8" s="70"/>
      <c r="D8" s="70"/>
      <c r="E8" s="70"/>
      <c r="F8" s="70"/>
      <c r="G8" s="70"/>
      <c r="H8" s="70"/>
      <c r="I8" s="70"/>
      <c r="J8" s="70"/>
      <c r="K8" s="70"/>
      <c r="L8" s="71" t="s">
        <v>5</v>
      </c>
      <c r="M8" s="73" t="s">
        <v>127</v>
      </c>
      <c r="N8" s="73" t="s">
        <v>128</v>
      </c>
    </row>
    <row r="9" spans="1:15" s="10" customFormat="1" ht="167.25" x14ac:dyDescent="0.2">
      <c r="A9" s="68"/>
      <c r="B9" s="57" t="s">
        <v>8</v>
      </c>
      <c r="C9" s="2"/>
      <c r="D9" s="2"/>
      <c r="E9" s="57" t="s">
        <v>1</v>
      </c>
      <c r="F9" s="57" t="s">
        <v>2</v>
      </c>
      <c r="G9" s="57" t="s">
        <v>3</v>
      </c>
      <c r="H9" s="57" t="s">
        <v>4</v>
      </c>
      <c r="I9" s="57" t="s">
        <v>9</v>
      </c>
      <c r="J9" s="57" t="s">
        <v>10</v>
      </c>
      <c r="K9" s="57" t="s">
        <v>11</v>
      </c>
      <c r="L9" s="72"/>
      <c r="M9" s="74"/>
      <c r="N9" s="74"/>
    </row>
    <row r="10" spans="1:15" s="10" customFormat="1" x14ac:dyDescent="0.2">
      <c r="A10" s="58"/>
      <c r="B10" s="3" t="s">
        <v>12</v>
      </c>
      <c r="C10" s="2"/>
      <c r="D10" s="2"/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>
        <v>9</v>
      </c>
      <c r="M10" s="3">
        <v>10</v>
      </c>
      <c r="N10" s="3">
        <v>12</v>
      </c>
    </row>
    <row r="11" spans="1:15" x14ac:dyDescent="0.2">
      <c r="A11" s="35">
        <v>1</v>
      </c>
      <c r="B11" s="21" t="s">
        <v>20</v>
      </c>
      <c r="C11" s="21" t="s">
        <v>21</v>
      </c>
      <c r="D11" s="21" t="s">
        <v>22</v>
      </c>
      <c r="E11" s="21" t="s">
        <v>12</v>
      </c>
      <c r="F11" s="21" t="s">
        <v>22</v>
      </c>
      <c r="G11" s="21" t="s">
        <v>22</v>
      </c>
      <c r="H11" s="21" t="s">
        <v>20</v>
      </c>
      <c r="I11" s="22" t="s">
        <v>22</v>
      </c>
      <c r="J11" s="21" t="s">
        <v>23</v>
      </c>
      <c r="K11" s="21" t="s">
        <v>20</v>
      </c>
      <c r="L11" s="23" t="s">
        <v>24</v>
      </c>
      <c r="M11" s="38">
        <f>M12+M17+M27+M30+M38+M41+M45</f>
        <v>745351.8</v>
      </c>
      <c r="N11" s="38">
        <f>N12+N17+N27+N30+N38+N41+N45</f>
        <v>714230.41999999993</v>
      </c>
    </row>
    <row r="12" spans="1:15" x14ac:dyDescent="0.2">
      <c r="A12" s="35">
        <v>2</v>
      </c>
      <c r="B12" s="21" t="s">
        <v>25</v>
      </c>
      <c r="C12" s="21" t="s">
        <v>26</v>
      </c>
      <c r="D12" s="21" t="s">
        <v>22</v>
      </c>
      <c r="E12" s="21" t="s">
        <v>12</v>
      </c>
      <c r="F12" s="21" t="s">
        <v>27</v>
      </c>
      <c r="G12" s="21" t="s">
        <v>22</v>
      </c>
      <c r="H12" s="21" t="s">
        <v>20</v>
      </c>
      <c r="I12" s="22" t="s">
        <v>22</v>
      </c>
      <c r="J12" s="21" t="s">
        <v>23</v>
      </c>
      <c r="K12" s="21" t="s">
        <v>20</v>
      </c>
      <c r="L12" s="23" t="s">
        <v>28</v>
      </c>
      <c r="M12" s="38">
        <f>M14</f>
        <v>116817</v>
      </c>
      <c r="N12" s="38">
        <f>N13</f>
        <v>140517.19</v>
      </c>
    </row>
    <row r="13" spans="1:15" x14ac:dyDescent="0.2">
      <c r="A13" s="35">
        <v>3</v>
      </c>
      <c r="B13" s="21" t="s">
        <v>25</v>
      </c>
      <c r="C13" s="21"/>
      <c r="D13" s="21"/>
      <c r="E13" s="21" t="s">
        <v>12</v>
      </c>
      <c r="F13" s="21" t="s">
        <v>27</v>
      </c>
      <c r="G13" s="21" t="s">
        <v>31</v>
      </c>
      <c r="H13" s="21" t="s">
        <v>20</v>
      </c>
      <c r="I13" s="22" t="s">
        <v>27</v>
      </c>
      <c r="J13" s="21" t="s">
        <v>23</v>
      </c>
      <c r="K13" s="21" t="s">
        <v>29</v>
      </c>
      <c r="L13" s="23" t="s">
        <v>101</v>
      </c>
      <c r="M13" s="38">
        <f>M14</f>
        <v>116817</v>
      </c>
      <c r="N13" s="38">
        <f>N14+N15+N16</f>
        <v>140517.19</v>
      </c>
    </row>
    <row r="14" spans="1:15" ht="89.25" x14ac:dyDescent="0.2">
      <c r="A14" s="35">
        <v>4</v>
      </c>
      <c r="B14" s="5" t="s">
        <v>25</v>
      </c>
      <c r="C14" s="5" t="s">
        <v>32</v>
      </c>
      <c r="D14" s="5" t="s">
        <v>22</v>
      </c>
      <c r="E14" s="5" t="s">
        <v>12</v>
      </c>
      <c r="F14" s="5" t="s">
        <v>27</v>
      </c>
      <c r="G14" s="5" t="s">
        <v>31</v>
      </c>
      <c r="H14" s="5" t="s">
        <v>30</v>
      </c>
      <c r="I14" s="6" t="s">
        <v>27</v>
      </c>
      <c r="J14" s="43" t="s">
        <v>52</v>
      </c>
      <c r="K14" s="5" t="s">
        <v>29</v>
      </c>
      <c r="L14" s="4" t="s">
        <v>86</v>
      </c>
      <c r="M14" s="39">
        <v>116817</v>
      </c>
      <c r="N14" s="39">
        <v>139982.01</v>
      </c>
    </row>
    <row r="15" spans="1:15" ht="63.75" x14ac:dyDescent="0.2">
      <c r="A15" s="35">
        <v>5</v>
      </c>
      <c r="B15" s="5" t="s">
        <v>25</v>
      </c>
      <c r="C15" s="5" t="s">
        <v>32</v>
      </c>
      <c r="D15" s="5" t="s">
        <v>22</v>
      </c>
      <c r="E15" s="5" t="s">
        <v>12</v>
      </c>
      <c r="F15" s="5" t="s">
        <v>27</v>
      </c>
      <c r="G15" s="5" t="s">
        <v>31</v>
      </c>
      <c r="H15" s="5" t="s">
        <v>48</v>
      </c>
      <c r="I15" s="6" t="s">
        <v>27</v>
      </c>
      <c r="J15" s="43" t="s">
        <v>52</v>
      </c>
      <c r="K15" s="5" t="s">
        <v>29</v>
      </c>
      <c r="L15" s="4" t="s">
        <v>129</v>
      </c>
      <c r="M15" s="39">
        <v>0</v>
      </c>
      <c r="N15" s="39">
        <v>486.86</v>
      </c>
    </row>
    <row r="16" spans="1:15" ht="51" x14ac:dyDescent="0.2">
      <c r="A16" s="35">
        <v>6</v>
      </c>
      <c r="B16" s="5" t="s">
        <v>25</v>
      </c>
      <c r="C16" s="5" t="s">
        <v>32</v>
      </c>
      <c r="D16" s="5" t="s">
        <v>22</v>
      </c>
      <c r="E16" s="5" t="s">
        <v>12</v>
      </c>
      <c r="F16" s="5" t="s">
        <v>27</v>
      </c>
      <c r="G16" s="5" t="s">
        <v>31</v>
      </c>
      <c r="H16" s="5" t="s">
        <v>48</v>
      </c>
      <c r="I16" s="6" t="s">
        <v>27</v>
      </c>
      <c r="J16" s="43" t="s">
        <v>140</v>
      </c>
      <c r="K16" s="5" t="s">
        <v>29</v>
      </c>
      <c r="L16" s="4" t="s">
        <v>130</v>
      </c>
      <c r="M16" s="39">
        <v>0</v>
      </c>
      <c r="N16" s="39">
        <v>48.32</v>
      </c>
    </row>
    <row r="17" spans="1:15" ht="38.25" x14ac:dyDescent="0.2">
      <c r="A17" s="35">
        <v>7</v>
      </c>
      <c r="B17" s="21" t="s">
        <v>20</v>
      </c>
      <c r="C17" s="21"/>
      <c r="D17" s="21"/>
      <c r="E17" s="21" t="s">
        <v>12</v>
      </c>
      <c r="F17" s="21" t="s">
        <v>33</v>
      </c>
      <c r="G17" s="21" t="s">
        <v>22</v>
      </c>
      <c r="H17" s="21" t="s">
        <v>20</v>
      </c>
      <c r="I17" s="22" t="s">
        <v>22</v>
      </c>
      <c r="J17" s="21" t="s">
        <v>23</v>
      </c>
      <c r="K17" s="21" t="s">
        <v>20</v>
      </c>
      <c r="L17" s="26" t="s">
        <v>57</v>
      </c>
      <c r="M17" s="38">
        <f>M18</f>
        <v>171900</v>
      </c>
      <c r="N17" s="38">
        <f>N18</f>
        <v>199987.55</v>
      </c>
    </row>
    <row r="18" spans="1:15" ht="25.5" x14ac:dyDescent="0.2">
      <c r="A18" s="35">
        <v>8</v>
      </c>
      <c r="B18" s="21" t="s">
        <v>25</v>
      </c>
      <c r="C18" s="21"/>
      <c r="D18" s="21"/>
      <c r="E18" s="21" t="s">
        <v>12</v>
      </c>
      <c r="F18" s="21" t="s">
        <v>33</v>
      </c>
      <c r="G18" s="21" t="s">
        <v>31</v>
      </c>
      <c r="H18" s="21" t="s">
        <v>20</v>
      </c>
      <c r="I18" s="22" t="s">
        <v>27</v>
      </c>
      <c r="J18" s="21" t="s">
        <v>23</v>
      </c>
      <c r="K18" s="21" t="s">
        <v>29</v>
      </c>
      <c r="L18" s="23" t="s">
        <v>55</v>
      </c>
      <c r="M18" s="39">
        <f>M19+M21+M23+M25</f>
        <v>171900</v>
      </c>
      <c r="N18" s="39">
        <f>N19+N21+N23+N25</f>
        <v>199987.55</v>
      </c>
    </row>
    <row r="19" spans="1:15" ht="63.75" x14ac:dyDescent="0.2">
      <c r="A19" s="35">
        <v>9</v>
      </c>
      <c r="B19" s="5" t="s">
        <v>25</v>
      </c>
      <c r="C19" s="5"/>
      <c r="D19" s="5"/>
      <c r="E19" s="5" t="s">
        <v>12</v>
      </c>
      <c r="F19" s="5" t="s">
        <v>33</v>
      </c>
      <c r="G19" s="5" t="s">
        <v>31</v>
      </c>
      <c r="H19" s="5" t="s">
        <v>102</v>
      </c>
      <c r="I19" s="6" t="s">
        <v>27</v>
      </c>
      <c r="J19" s="5" t="s">
        <v>23</v>
      </c>
      <c r="K19" s="5" t="s">
        <v>29</v>
      </c>
      <c r="L19" s="4" t="s">
        <v>67</v>
      </c>
      <c r="M19" s="39">
        <v>81400</v>
      </c>
      <c r="N19" s="39">
        <v>103624.43</v>
      </c>
    </row>
    <row r="20" spans="1:15" ht="89.25" x14ac:dyDescent="0.2">
      <c r="A20" s="35">
        <v>10</v>
      </c>
      <c r="B20" s="5" t="s">
        <v>25</v>
      </c>
      <c r="C20" s="5"/>
      <c r="D20" s="5"/>
      <c r="E20" s="5" t="s">
        <v>12</v>
      </c>
      <c r="F20" s="5" t="s">
        <v>33</v>
      </c>
      <c r="G20" s="5" t="s">
        <v>31</v>
      </c>
      <c r="H20" s="5" t="s">
        <v>82</v>
      </c>
      <c r="I20" s="6" t="s">
        <v>27</v>
      </c>
      <c r="J20" s="5" t="s">
        <v>23</v>
      </c>
      <c r="K20" s="5" t="s">
        <v>29</v>
      </c>
      <c r="L20" s="16" t="s">
        <v>103</v>
      </c>
      <c r="M20" s="39">
        <v>81400</v>
      </c>
      <c r="N20" s="39">
        <f>N19</f>
        <v>103624.43</v>
      </c>
    </row>
    <row r="21" spans="1:15" ht="76.5" x14ac:dyDescent="0.2">
      <c r="A21" s="35">
        <v>11</v>
      </c>
      <c r="B21" s="5" t="s">
        <v>25</v>
      </c>
      <c r="C21" s="5"/>
      <c r="D21" s="5"/>
      <c r="E21" s="5" t="s">
        <v>12</v>
      </c>
      <c r="F21" s="5" t="s">
        <v>33</v>
      </c>
      <c r="G21" s="5" t="s">
        <v>31</v>
      </c>
      <c r="H21" s="5" t="s">
        <v>104</v>
      </c>
      <c r="I21" s="6" t="s">
        <v>27</v>
      </c>
      <c r="J21" s="5" t="s">
        <v>23</v>
      </c>
      <c r="K21" s="5" t="s">
        <v>29</v>
      </c>
      <c r="L21" s="16" t="s">
        <v>68</v>
      </c>
      <c r="M21" s="39">
        <v>600</v>
      </c>
      <c r="N21" s="39">
        <v>541.27</v>
      </c>
    </row>
    <row r="22" spans="1:15" ht="102" x14ac:dyDescent="0.2">
      <c r="A22" s="35">
        <v>12</v>
      </c>
      <c r="B22" s="5" t="s">
        <v>25</v>
      </c>
      <c r="C22" s="5"/>
      <c r="D22" s="5"/>
      <c r="E22" s="5" t="s">
        <v>12</v>
      </c>
      <c r="F22" s="5" t="s">
        <v>33</v>
      </c>
      <c r="G22" s="5" t="s">
        <v>31</v>
      </c>
      <c r="H22" s="5" t="s">
        <v>83</v>
      </c>
      <c r="I22" s="6" t="s">
        <v>27</v>
      </c>
      <c r="J22" s="5" t="s">
        <v>23</v>
      </c>
      <c r="K22" s="5" t="s">
        <v>29</v>
      </c>
      <c r="L22" s="16" t="s">
        <v>105</v>
      </c>
      <c r="M22" s="39">
        <v>600</v>
      </c>
      <c r="N22" s="39">
        <f>N21</f>
        <v>541.27</v>
      </c>
    </row>
    <row r="23" spans="1:15" ht="63.75" x14ac:dyDescent="0.2">
      <c r="A23" s="35">
        <v>13</v>
      </c>
      <c r="B23" s="5" t="s">
        <v>25</v>
      </c>
      <c r="C23" s="5"/>
      <c r="D23" s="5"/>
      <c r="E23" s="5" t="s">
        <v>12</v>
      </c>
      <c r="F23" s="5" t="s">
        <v>33</v>
      </c>
      <c r="G23" s="5" t="s">
        <v>31</v>
      </c>
      <c r="H23" s="5" t="s">
        <v>106</v>
      </c>
      <c r="I23" s="6" t="s">
        <v>27</v>
      </c>
      <c r="J23" s="5" t="s">
        <v>23</v>
      </c>
      <c r="K23" s="5" t="s">
        <v>29</v>
      </c>
      <c r="L23" s="16" t="s">
        <v>69</v>
      </c>
      <c r="M23" s="39">
        <v>100600</v>
      </c>
      <c r="N23" s="39">
        <v>107103.92</v>
      </c>
    </row>
    <row r="24" spans="1:15" ht="102" x14ac:dyDescent="0.2">
      <c r="A24" s="35">
        <v>14</v>
      </c>
      <c r="B24" s="5" t="s">
        <v>25</v>
      </c>
      <c r="C24" s="5"/>
      <c r="D24" s="5"/>
      <c r="E24" s="5" t="s">
        <v>12</v>
      </c>
      <c r="F24" s="5" t="s">
        <v>33</v>
      </c>
      <c r="G24" s="5" t="s">
        <v>31</v>
      </c>
      <c r="H24" s="5" t="s">
        <v>84</v>
      </c>
      <c r="I24" s="6" t="s">
        <v>27</v>
      </c>
      <c r="J24" s="5" t="s">
        <v>23</v>
      </c>
      <c r="K24" s="5" t="s">
        <v>29</v>
      </c>
      <c r="L24" s="16" t="s">
        <v>107</v>
      </c>
      <c r="M24" s="39">
        <v>100600</v>
      </c>
      <c r="N24" s="39">
        <f>N23</f>
        <v>107103.92</v>
      </c>
    </row>
    <row r="25" spans="1:15" ht="63.75" x14ac:dyDescent="0.2">
      <c r="A25" s="35">
        <v>15</v>
      </c>
      <c r="B25" s="5" t="s">
        <v>25</v>
      </c>
      <c r="C25" s="5"/>
      <c r="D25" s="5"/>
      <c r="E25" s="5" t="s">
        <v>12</v>
      </c>
      <c r="F25" s="5" t="s">
        <v>33</v>
      </c>
      <c r="G25" s="5" t="s">
        <v>31</v>
      </c>
      <c r="H25" s="5" t="s">
        <v>108</v>
      </c>
      <c r="I25" s="6" t="s">
        <v>27</v>
      </c>
      <c r="J25" s="5" t="s">
        <v>23</v>
      </c>
      <c r="K25" s="5" t="s">
        <v>29</v>
      </c>
      <c r="L25" s="16" t="s">
        <v>70</v>
      </c>
      <c r="M25" s="39">
        <v>-10700</v>
      </c>
      <c r="N25" s="39">
        <v>-11282.07</v>
      </c>
    </row>
    <row r="26" spans="1:15" ht="102" x14ac:dyDescent="0.2">
      <c r="A26" s="35">
        <v>16</v>
      </c>
      <c r="B26" s="5" t="s">
        <v>25</v>
      </c>
      <c r="C26" s="5"/>
      <c r="D26" s="5"/>
      <c r="E26" s="5" t="s">
        <v>12</v>
      </c>
      <c r="F26" s="5" t="s">
        <v>33</v>
      </c>
      <c r="G26" s="5" t="s">
        <v>31</v>
      </c>
      <c r="H26" s="5" t="s">
        <v>85</v>
      </c>
      <c r="I26" s="6" t="s">
        <v>27</v>
      </c>
      <c r="J26" s="5" t="s">
        <v>23</v>
      </c>
      <c r="K26" s="5" t="s">
        <v>29</v>
      </c>
      <c r="L26" s="16" t="s">
        <v>109</v>
      </c>
      <c r="M26" s="39">
        <v>-10700</v>
      </c>
      <c r="N26" s="39">
        <f>N25</f>
        <v>-11282.07</v>
      </c>
    </row>
    <row r="27" spans="1:15" x14ac:dyDescent="0.2">
      <c r="A27" s="35">
        <v>17</v>
      </c>
      <c r="B27" s="21" t="s">
        <v>20</v>
      </c>
      <c r="C27" s="21"/>
      <c r="D27" s="21"/>
      <c r="E27" s="21" t="s">
        <v>12</v>
      </c>
      <c r="F27" s="21" t="s">
        <v>34</v>
      </c>
      <c r="G27" s="21" t="s">
        <v>22</v>
      </c>
      <c r="H27" s="21" t="s">
        <v>20</v>
      </c>
      <c r="I27" s="22" t="s">
        <v>22</v>
      </c>
      <c r="J27" s="21" t="s">
        <v>23</v>
      </c>
      <c r="K27" s="21" t="s">
        <v>20</v>
      </c>
      <c r="L27" s="41" t="s">
        <v>58</v>
      </c>
      <c r="M27" s="38">
        <f>M29</f>
        <v>50000</v>
      </c>
      <c r="N27" s="38">
        <f>N29</f>
        <v>49263</v>
      </c>
    </row>
    <row r="28" spans="1:15" x14ac:dyDescent="0.2">
      <c r="A28" s="35">
        <v>18</v>
      </c>
      <c r="B28" s="21" t="s">
        <v>20</v>
      </c>
      <c r="C28" s="21"/>
      <c r="D28" s="21"/>
      <c r="E28" s="21" t="s">
        <v>12</v>
      </c>
      <c r="F28" s="21" t="s">
        <v>34</v>
      </c>
      <c r="G28" s="21" t="s">
        <v>33</v>
      </c>
      <c r="H28" s="21" t="s">
        <v>20</v>
      </c>
      <c r="I28" s="22" t="s">
        <v>27</v>
      </c>
      <c r="J28" s="21" t="s">
        <v>23</v>
      </c>
      <c r="K28" s="21" t="s">
        <v>29</v>
      </c>
      <c r="L28" s="41" t="s">
        <v>110</v>
      </c>
      <c r="M28" s="38">
        <f>M29</f>
        <v>50000</v>
      </c>
      <c r="N28" s="38">
        <f>N29</f>
        <v>49263</v>
      </c>
    </row>
    <row r="29" spans="1:15" ht="38.25" x14ac:dyDescent="0.2">
      <c r="A29" s="35">
        <v>19</v>
      </c>
      <c r="B29" s="5" t="s">
        <v>25</v>
      </c>
      <c r="C29" s="5"/>
      <c r="D29" s="5"/>
      <c r="E29" s="5" t="s">
        <v>12</v>
      </c>
      <c r="F29" s="5" t="s">
        <v>34</v>
      </c>
      <c r="G29" s="5" t="s">
        <v>33</v>
      </c>
      <c r="H29" s="5" t="s">
        <v>30</v>
      </c>
      <c r="I29" s="6" t="s">
        <v>27</v>
      </c>
      <c r="J29" s="43" t="s">
        <v>52</v>
      </c>
      <c r="K29" s="5" t="s">
        <v>29</v>
      </c>
      <c r="L29" s="4" t="s">
        <v>87</v>
      </c>
      <c r="M29" s="39">
        <v>50000</v>
      </c>
      <c r="N29" s="39">
        <v>49263</v>
      </c>
    </row>
    <row r="30" spans="1:15" x14ac:dyDescent="0.2">
      <c r="A30" s="35">
        <v>20</v>
      </c>
      <c r="B30" s="46" t="s">
        <v>20</v>
      </c>
      <c r="C30" s="46"/>
      <c r="D30" s="46"/>
      <c r="E30" s="46" t="s">
        <v>12</v>
      </c>
      <c r="F30" s="46" t="s">
        <v>42</v>
      </c>
      <c r="G30" s="46" t="s">
        <v>22</v>
      </c>
      <c r="H30" s="46" t="s">
        <v>20</v>
      </c>
      <c r="I30" s="47" t="s">
        <v>22</v>
      </c>
      <c r="J30" s="46" t="s">
        <v>23</v>
      </c>
      <c r="K30" s="46" t="s">
        <v>20</v>
      </c>
      <c r="L30" s="48" t="s">
        <v>41</v>
      </c>
      <c r="M30" s="38">
        <f>M31+M33</f>
        <v>278810</v>
      </c>
      <c r="N30" s="38">
        <f>N31+N33</f>
        <v>254276.68</v>
      </c>
    </row>
    <row r="31" spans="1:15" x14ac:dyDescent="0.2">
      <c r="A31" s="35">
        <v>21</v>
      </c>
      <c r="B31" s="46" t="s">
        <v>20</v>
      </c>
      <c r="C31" s="46"/>
      <c r="D31" s="46"/>
      <c r="E31" s="46" t="s">
        <v>12</v>
      </c>
      <c r="F31" s="46" t="s">
        <v>42</v>
      </c>
      <c r="G31" s="46" t="s">
        <v>27</v>
      </c>
      <c r="H31" s="46" t="s">
        <v>20</v>
      </c>
      <c r="I31" s="47" t="s">
        <v>22</v>
      </c>
      <c r="J31" s="46" t="s">
        <v>23</v>
      </c>
      <c r="K31" s="46" t="s">
        <v>29</v>
      </c>
      <c r="L31" s="48" t="s">
        <v>115</v>
      </c>
      <c r="M31" s="38">
        <f>M32</f>
        <v>80260</v>
      </c>
      <c r="N31" s="38">
        <f>N32</f>
        <v>85219.05</v>
      </c>
      <c r="O31" s="40">
        <f t="shared" ref="O31" si="0">O32</f>
        <v>0</v>
      </c>
    </row>
    <row r="32" spans="1:15" ht="63.75" x14ac:dyDescent="0.2">
      <c r="A32" s="35">
        <v>22</v>
      </c>
      <c r="B32" s="43" t="s">
        <v>25</v>
      </c>
      <c r="C32" s="43"/>
      <c r="D32" s="43"/>
      <c r="E32" s="43" t="s">
        <v>12</v>
      </c>
      <c r="F32" s="52" t="s">
        <v>43</v>
      </c>
      <c r="G32" s="43" t="s">
        <v>27</v>
      </c>
      <c r="H32" s="43" t="s">
        <v>48</v>
      </c>
      <c r="I32" s="44" t="s">
        <v>0</v>
      </c>
      <c r="J32" s="43" t="s">
        <v>52</v>
      </c>
      <c r="K32" s="43" t="s">
        <v>29</v>
      </c>
      <c r="L32" s="45" t="s">
        <v>88</v>
      </c>
      <c r="M32" s="39">
        <v>80260</v>
      </c>
      <c r="N32" s="39">
        <v>85219.05</v>
      </c>
    </row>
    <row r="33" spans="1:17" x14ac:dyDescent="0.2">
      <c r="A33" s="35">
        <v>23</v>
      </c>
      <c r="B33" s="46" t="s">
        <v>20</v>
      </c>
      <c r="C33" s="46"/>
      <c r="D33" s="46"/>
      <c r="E33" s="46" t="s">
        <v>12</v>
      </c>
      <c r="F33" s="53" t="s">
        <v>42</v>
      </c>
      <c r="G33" s="46" t="s">
        <v>42</v>
      </c>
      <c r="H33" s="46" t="s">
        <v>20</v>
      </c>
      <c r="I33" s="47" t="s">
        <v>22</v>
      </c>
      <c r="J33" s="46" t="s">
        <v>23</v>
      </c>
      <c r="K33" s="46" t="s">
        <v>29</v>
      </c>
      <c r="L33" s="48" t="s">
        <v>44</v>
      </c>
      <c r="M33" s="38">
        <f>M34+M36</f>
        <v>198550</v>
      </c>
      <c r="N33" s="38">
        <f>N34+N36</f>
        <v>169057.63</v>
      </c>
    </row>
    <row r="34" spans="1:17" x14ac:dyDescent="0.2">
      <c r="A34" s="35">
        <v>24</v>
      </c>
      <c r="B34" s="43" t="s">
        <v>20</v>
      </c>
      <c r="C34" s="43"/>
      <c r="D34" s="43"/>
      <c r="E34" s="43" t="s">
        <v>12</v>
      </c>
      <c r="F34" s="43" t="s">
        <v>42</v>
      </c>
      <c r="G34" s="43" t="s">
        <v>42</v>
      </c>
      <c r="H34" s="43" t="s">
        <v>48</v>
      </c>
      <c r="I34" s="44" t="s">
        <v>22</v>
      </c>
      <c r="J34" s="43" t="s">
        <v>23</v>
      </c>
      <c r="K34" s="43" t="s">
        <v>29</v>
      </c>
      <c r="L34" s="49" t="s">
        <v>63</v>
      </c>
      <c r="M34" s="39">
        <f>M35</f>
        <v>73000</v>
      </c>
      <c r="N34" s="39">
        <f>N35</f>
        <v>45376.21</v>
      </c>
    </row>
    <row r="35" spans="1:17" ht="51" x14ac:dyDescent="0.2">
      <c r="A35" s="35">
        <v>25</v>
      </c>
      <c r="B35" s="43" t="s">
        <v>25</v>
      </c>
      <c r="C35" s="43"/>
      <c r="D35" s="43"/>
      <c r="E35" s="43" t="s">
        <v>12</v>
      </c>
      <c r="F35" s="43" t="s">
        <v>42</v>
      </c>
      <c r="G35" s="43" t="s">
        <v>42</v>
      </c>
      <c r="H35" s="43" t="s">
        <v>62</v>
      </c>
      <c r="I35" s="44" t="s">
        <v>0</v>
      </c>
      <c r="J35" s="43" t="s">
        <v>52</v>
      </c>
      <c r="K35" s="43" t="s">
        <v>29</v>
      </c>
      <c r="L35" s="50" t="s">
        <v>89</v>
      </c>
      <c r="M35" s="39">
        <v>73000</v>
      </c>
      <c r="N35" s="39">
        <v>45376.21</v>
      </c>
    </row>
    <row r="36" spans="1:17" x14ac:dyDescent="0.2">
      <c r="A36" s="35">
        <v>26</v>
      </c>
      <c r="B36" s="43" t="s">
        <v>20</v>
      </c>
      <c r="C36" s="43"/>
      <c r="D36" s="43"/>
      <c r="E36" s="43" t="s">
        <v>12</v>
      </c>
      <c r="F36" s="43" t="s">
        <v>42</v>
      </c>
      <c r="G36" s="43" t="s">
        <v>42</v>
      </c>
      <c r="H36" s="43" t="s">
        <v>60</v>
      </c>
      <c r="I36" s="44" t="s">
        <v>22</v>
      </c>
      <c r="J36" s="43" t="s">
        <v>23</v>
      </c>
      <c r="K36" s="43" t="s">
        <v>29</v>
      </c>
      <c r="L36" s="50" t="s">
        <v>59</v>
      </c>
      <c r="M36" s="39">
        <f>M37</f>
        <v>125550</v>
      </c>
      <c r="N36" s="39">
        <f>N37</f>
        <v>123681.42</v>
      </c>
      <c r="O36" s="31">
        <f>O37</f>
        <v>0</v>
      </c>
    </row>
    <row r="37" spans="1:17" ht="51" x14ac:dyDescent="0.2">
      <c r="A37" s="35">
        <v>27</v>
      </c>
      <c r="B37" s="43" t="s">
        <v>25</v>
      </c>
      <c r="C37" s="43"/>
      <c r="D37" s="43"/>
      <c r="E37" s="43" t="s">
        <v>12</v>
      </c>
      <c r="F37" s="43" t="s">
        <v>42</v>
      </c>
      <c r="G37" s="43" t="s">
        <v>42</v>
      </c>
      <c r="H37" s="43" t="s">
        <v>61</v>
      </c>
      <c r="I37" s="44" t="s">
        <v>0</v>
      </c>
      <c r="J37" s="43" t="s">
        <v>52</v>
      </c>
      <c r="K37" s="43" t="s">
        <v>29</v>
      </c>
      <c r="L37" s="51" t="s">
        <v>90</v>
      </c>
      <c r="M37" s="39">
        <v>125550</v>
      </c>
      <c r="N37" s="39">
        <v>123681.42</v>
      </c>
    </row>
    <row r="38" spans="1:17" x14ac:dyDescent="0.2">
      <c r="A38" s="35">
        <v>28</v>
      </c>
      <c r="B38" s="46" t="s">
        <v>20</v>
      </c>
      <c r="C38" s="46"/>
      <c r="D38" s="46"/>
      <c r="E38" s="46" t="s">
        <v>12</v>
      </c>
      <c r="F38" s="46" t="s">
        <v>50</v>
      </c>
      <c r="G38" s="46" t="s">
        <v>22</v>
      </c>
      <c r="H38" s="46" t="s">
        <v>20</v>
      </c>
      <c r="I38" s="47" t="s">
        <v>22</v>
      </c>
      <c r="J38" s="46" t="s">
        <v>23</v>
      </c>
      <c r="K38" s="46" t="s">
        <v>20</v>
      </c>
      <c r="L38" s="48" t="s">
        <v>111</v>
      </c>
      <c r="M38" s="38">
        <f t="shared" ref="M38:N39" si="1">M39</f>
        <v>2000</v>
      </c>
      <c r="N38" s="38">
        <f t="shared" si="1"/>
        <v>1000</v>
      </c>
    </row>
    <row r="39" spans="1:17" ht="38.25" x14ac:dyDescent="0.2">
      <c r="A39" s="35">
        <v>29</v>
      </c>
      <c r="B39" s="43" t="s">
        <v>79</v>
      </c>
      <c r="C39" s="46"/>
      <c r="D39" s="46"/>
      <c r="E39" s="43" t="s">
        <v>12</v>
      </c>
      <c r="F39" s="43" t="s">
        <v>50</v>
      </c>
      <c r="G39" s="43" t="s">
        <v>35</v>
      </c>
      <c r="H39" s="43" t="s">
        <v>20</v>
      </c>
      <c r="I39" s="44" t="s">
        <v>27</v>
      </c>
      <c r="J39" s="43" t="s">
        <v>23</v>
      </c>
      <c r="K39" s="43" t="s">
        <v>29</v>
      </c>
      <c r="L39" s="54" t="s">
        <v>64</v>
      </c>
      <c r="M39" s="39">
        <f t="shared" si="1"/>
        <v>2000</v>
      </c>
      <c r="N39" s="39">
        <f t="shared" si="1"/>
        <v>1000</v>
      </c>
    </row>
    <row r="40" spans="1:17" ht="55.5" customHeight="1" x14ac:dyDescent="0.2">
      <c r="A40" s="35">
        <v>30</v>
      </c>
      <c r="B40" s="43" t="s">
        <v>79</v>
      </c>
      <c r="C40" s="43"/>
      <c r="D40" s="43"/>
      <c r="E40" s="43" t="s">
        <v>12</v>
      </c>
      <c r="F40" s="43" t="s">
        <v>50</v>
      </c>
      <c r="G40" s="43" t="s">
        <v>35</v>
      </c>
      <c r="H40" s="43" t="s">
        <v>47</v>
      </c>
      <c r="I40" s="44" t="s">
        <v>27</v>
      </c>
      <c r="J40" s="43" t="s">
        <v>52</v>
      </c>
      <c r="K40" s="43" t="s">
        <v>29</v>
      </c>
      <c r="L40" s="45" t="s">
        <v>91</v>
      </c>
      <c r="M40" s="39">
        <v>2000</v>
      </c>
      <c r="N40" s="39">
        <v>1000</v>
      </c>
      <c r="Q40" s="42"/>
    </row>
    <row r="41" spans="1:17" ht="39.6" customHeight="1" x14ac:dyDescent="0.2">
      <c r="A41" s="35">
        <v>31</v>
      </c>
      <c r="B41" s="46" t="s">
        <v>20</v>
      </c>
      <c r="C41" s="46"/>
      <c r="D41" s="46"/>
      <c r="E41" s="46" t="s">
        <v>12</v>
      </c>
      <c r="F41" s="46" t="s">
        <v>37</v>
      </c>
      <c r="G41" s="46" t="s">
        <v>22</v>
      </c>
      <c r="H41" s="46" t="s">
        <v>20</v>
      </c>
      <c r="I41" s="47" t="s">
        <v>22</v>
      </c>
      <c r="J41" s="46" t="s">
        <v>23</v>
      </c>
      <c r="K41" s="46" t="s">
        <v>20</v>
      </c>
      <c r="L41" s="48" t="s">
        <v>38</v>
      </c>
      <c r="M41" s="38">
        <f t="shared" ref="M41:N41" si="2">M42</f>
        <v>87124.800000000003</v>
      </c>
      <c r="N41" s="38">
        <f t="shared" si="2"/>
        <v>34536</v>
      </c>
      <c r="Q41" s="42"/>
    </row>
    <row r="42" spans="1:17" ht="67.150000000000006" customHeight="1" x14ac:dyDescent="0.2">
      <c r="A42" s="35">
        <v>32</v>
      </c>
      <c r="B42" s="43" t="s">
        <v>79</v>
      </c>
      <c r="C42" s="43"/>
      <c r="D42" s="43"/>
      <c r="E42" s="43" t="s">
        <v>12</v>
      </c>
      <c r="F42" s="43" t="s">
        <v>37</v>
      </c>
      <c r="G42" s="43" t="s">
        <v>98</v>
      </c>
      <c r="H42" s="43" t="s">
        <v>20</v>
      </c>
      <c r="I42" s="44" t="s">
        <v>22</v>
      </c>
      <c r="J42" s="43" t="s">
        <v>23</v>
      </c>
      <c r="K42" s="43" t="s">
        <v>36</v>
      </c>
      <c r="L42" s="54" t="s">
        <v>112</v>
      </c>
      <c r="M42" s="39">
        <f>M44</f>
        <v>87124.800000000003</v>
      </c>
      <c r="N42" s="39">
        <f>N44</f>
        <v>34536</v>
      </c>
      <c r="Q42" s="42"/>
    </row>
    <row r="43" spans="1:17" ht="63.75" customHeight="1" x14ac:dyDescent="0.2">
      <c r="A43" s="35">
        <v>33</v>
      </c>
      <c r="B43" s="43" t="s">
        <v>79</v>
      </c>
      <c r="C43" s="43"/>
      <c r="D43" s="43"/>
      <c r="E43" s="43" t="s">
        <v>12</v>
      </c>
      <c r="F43" s="43" t="s">
        <v>37</v>
      </c>
      <c r="G43" s="43" t="s">
        <v>98</v>
      </c>
      <c r="H43" s="43" t="s">
        <v>60</v>
      </c>
      <c r="I43" s="44" t="s">
        <v>22</v>
      </c>
      <c r="J43" s="43" t="s">
        <v>23</v>
      </c>
      <c r="K43" s="43" t="s">
        <v>36</v>
      </c>
      <c r="L43" s="59" t="s">
        <v>136</v>
      </c>
      <c r="M43" s="39">
        <f>M44</f>
        <v>87124.800000000003</v>
      </c>
      <c r="N43" s="39">
        <f>N44</f>
        <v>34536</v>
      </c>
      <c r="Q43" s="42"/>
    </row>
    <row r="44" spans="1:17" ht="68.45" customHeight="1" x14ac:dyDescent="0.2">
      <c r="A44" s="35">
        <v>34</v>
      </c>
      <c r="B44" s="43" t="s">
        <v>79</v>
      </c>
      <c r="C44" s="43"/>
      <c r="D44" s="43"/>
      <c r="E44" s="43" t="s">
        <v>12</v>
      </c>
      <c r="F44" s="43" t="s">
        <v>37</v>
      </c>
      <c r="G44" s="43" t="s">
        <v>98</v>
      </c>
      <c r="H44" s="43" t="s">
        <v>99</v>
      </c>
      <c r="I44" s="44" t="s">
        <v>0</v>
      </c>
      <c r="J44" s="43" t="s">
        <v>23</v>
      </c>
      <c r="K44" s="43" t="s">
        <v>36</v>
      </c>
      <c r="L44" s="45" t="s">
        <v>97</v>
      </c>
      <c r="M44" s="39">
        <v>87124.800000000003</v>
      </c>
      <c r="N44" s="39">
        <v>34536</v>
      </c>
    </row>
    <row r="45" spans="1:17" x14ac:dyDescent="0.2">
      <c r="A45" s="35">
        <v>35</v>
      </c>
      <c r="B45" s="46" t="s">
        <v>20</v>
      </c>
      <c r="C45" s="46"/>
      <c r="D45" s="46"/>
      <c r="E45" s="46" t="s">
        <v>12</v>
      </c>
      <c r="F45" s="46" t="s">
        <v>45</v>
      </c>
      <c r="G45" s="46" t="s">
        <v>22</v>
      </c>
      <c r="H45" s="46" t="s">
        <v>20</v>
      </c>
      <c r="I45" s="47" t="s">
        <v>22</v>
      </c>
      <c r="J45" s="46" t="s">
        <v>23</v>
      </c>
      <c r="K45" s="46" t="s">
        <v>20</v>
      </c>
      <c r="L45" s="48" t="s">
        <v>113</v>
      </c>
      <c r="M45" s="38">
        <f>M46</f>
        <v>38700</v>
      </c>
      <c r="N45" s="38">
        <f t="shared" ref="N45" si="3">N46</f>
        <v>34650</v>
      </c>
    </row>
    <row r="46" spans="1:17" x14ac:dyDescent="0.2">
      <c r="A46" s="35">
        <v>36</v>
      </c>
      <c r="B46" s="43" t="s">
        <v>79</v>
      </c>
      <c r="C46" s="43"/>
      <c r="D46" s="43"/>
      <c r="E46" s="43" t="s">
        <v>12</v>
      </c>
      <c r="F46" s="43" t="s">
        <v>45</v>
      </c>
      <c r="G46" s="43" t="s">
        <v>51</v>
      </c>
      <c r="H46" s="43" t="s">
        <v>20</v>
      </c>
      <c r="I46" s="44" t="s">
        <v>22</v>
      </c>
      <c r="J46" s="43" t="s">
        <v>23</v>
      </c>
      <c r="K46" s="43" t="s">
        <v>81</v>
      </c>
      <c r="L46" s="49" t="s">
        <v>65</v>
      </c>
      <c r="M46" s="39">
        <f>M47</f>
        <v>38700</v>
      </c>
      <c r="N46" s="39">
        <f>N47</f>
        <v>34650</v>
      </c>
    </row>
    <row r="47" spans="1:17" ht="25.5" x14ac:dyDescent="0.2">
      <c r="A47" s="35">
        <v>37</v>
      </c>
      <c r="B47" s="43" t="s">
        <v>79</v>
      </c>
      <c r="C47" s="43"/>
      <c r="D47" s="43"/>
      <c r="E47" s="43" t="s">
        <v>12</v>
      </c>
      <c r="F47" s="43" t="s">
        <v>45</v>
      </c>
      <c r="G47" s="43" t="s">
        <v>51</v>
      </c>
      <c r="H47" s="43" t="s">
        <v>48</v>
      </c>
      <c r="I47" s="44" t="s">
        <v>0</v>
      </c>
      <c r="J47" s="43" t="s">
        <v>23</v>
      </c>
      <c r="K47" s="43" t="s">
        <v>81</v>
      </c>
      <c r="L47" s="45" t="s">
        <v>114</v>
      </c>
      <c r="M47" s="39">
        <v>38700</v>
      </c>
      <c r="N47" s="39">
        <v>34650</v>
      </c>
    </row>
    <row r="48" spans="1:17" ht="12" customHeight="1" x14ac:dyDescent="0.2">
      <c r="A48" s="35">
        <v>38</v>
      </c>
      <c r="B48" s="21" t="s">
        <v>20</v>
      </c>
      <c r="C48" s="21"/>
      <c r="D48" s="21"/>
      <c r="E48" s="21" t="s">
        <v>13</v>
      </c>
      <c r="F48" s="21" t="s">
        <v>22</v>
      </c>
      <c r="G48" s="21" t="s">
        <v>22</v>
      </c>
      <c r="H48" s="21" t="s">
        <v>20</v>
      </c>
      <c r="I48" s="22" t="s">
        <v>22</v>
      </c>
      <c r="J48" s="21" t="s">
        <v>23</v>
      </c>
      <c r="K48" s="21" t="s">
        <v>20</v>
      </c>
      <c r="L48" s="23" t="s">
        <v>39</v>
      </c>
      <c r="M48" s="38">
        <f>M49</f>
        <v>23640997</v>
      </c>
      <c r="N48" s="38">
        <f>N49</f>
        <v>21632594.649999999</v>
      </c>
    </row>
    <row r="49" spans="1:15" ht="25.5" customHeight="1" x14ac:dyDescent="0.2">
      <c r="A49" s="35">
        <v>39</v>
      </c>
      <c r="B49" s="21" t="s">
        <v>20</v>
      </c>
      <c r="C49" s="21"/>
      <c r="D49" s="21"/>
      <c r="E49" s="21" t="s">
        <v>13</v>
      </c>
      <c r="F49" s="21" t="s">
        <v>31</v>
      </c>
      <c r="G49" s="21" t="s">
        <v>22</v>
      </c>
      <c r="H49" s="21" t="s">
        <v>20</v>
      </c>
      <c r="I49" s="22" t="s">
        <v>22</v>
      </c>
      <c r="J49" s="21" t="s">
        <v>23</v>
      </c>
      <c r="K49" s="21" t="s">
        <v>20</v>
      </c>
      <c r="L49" s="23" t="s">
        <v>116</v>
      </c>
      <c r="M49" s="38">
        <f>M50+M55+M58+M64</f>
        <v>23640997</v>
      </c>
      <c r="N49" s="38">
        <f>N50+N55+N58+N64</f>
        <v>21632594.649999999</v>
      </c>
    </row>
    <row r="50" spans="1:15" ht="15.75" customHeight="1" x14ac:dyDescent="0.2">
      <c r="A50" s="35">
        <v>40</v>
      </c>
      <c r="B50" s="21" t="s">
        <v>79</v>
      </c>
      <c r="C50" s="21"/>
      <c r="D50" s="21"/>
      <c r="E50" s="21" t="s">
        <v>13</v>
      </c>
      <c r="F50" s="21" t="s">
        <v>31</v>
      </c>
      <c r="G50" s="21" t="s">
        <v>0</v>
      </c>
      <c r="H50" s="21" t="s">
        <v>20</v>
      </c>
      <c r="I50" s="22" t="s">
        <v>22</v>
      </c>
      <c r="J50" s="21" t="s">
        <v>23</v>
      </c>
      <c r="K50" s="21" t="s">
        <v>81</v>
      </c>
      <c r="L50" s="23" t="s">
        <v>117</v>
      </c>
      <c r="M50" s="38">
        <f>M51+M53</f>
        <v>1758116</v>
      </c>
      <c r="N50" s="38">
        <f>N51+N53</f>
        <v>1758116</v>
      </c>
    </row>
    <row r="51" spans="1:15" ht="39.6" customHeight="1" x14ac:dyDescent="0.2">
      <c r="A51" s="35">
        <v>41</v>
      </c>
      <c r="B51" s="5" t="s">
        <v>79</v>
      </c>
      <c r="C51" s="5"/>
      <c r="D51" s="5"/>
      <c r="E51" s="5" t="s">
        <v>13</v>
      </c>
      <c r="F51" s="5" t="s">
        <v>31</v>
      </c>
      <c r="G51" s="5" t="s">
        <v>56</v>
      </c>
      <c r="H51" s="5" t="s">
        <v>40</v>
      </c>
      <c r="I51" s="6" t="s">
        <v>22</v>
      </c>
      <c r="J51" s="5" t="s">
        <v>23</v>
      </c>
      <c r="K51" s="5" t="s">
        <v>81</v>
      </c>
      <c r="L51" s="4" t="s">
        <v>118</v>
      </c>
      <c r="M51" s="39">
        <f>M52</f>
        <v>750700</v>
      </c>
      <c r="N51" s="39">
        <f t="shared" ref="N51" si="4">N52</f>
        <v>750700</v>
      </c>
    </row>
    <row r="52" spans="1:15" ht="40.5" customHeight="1" x14ac:dyDescent="0.2">
      <c r="A52" s="35">
        <v>42</v>
      </c>
      <c r="B52" s="5" t="s">
        <v>79</v>
      </c>
      <c r="C52" s="5"/>
      <c r="D52" s="5"/>
      <c r="E52" s="5" t="s">
        <v>13</v>
      </c>
      <c r="F52" s="5" t="s">
        <v>31</v>
      </c>
      <c r="G52" s="5" t="s">
        <v>56</v>
      </c>
      <c r="H52" s="5" t="s">
        <v>40</v>
      </c>
      <c r="I52" s="6" t="s">
        <v>0</v>
      </c>
      <c r="J52" s="5" t="s">
        <v>23</v>
      </c>
      <c r="K52" s="5" t="s">
        <v>81</v>
      </c>
      <c r="L52" s="4" t="s">
        <v>92</v>
      </c>
      <c r="M52" s="39">
        <v>750700</v>
      </c>
      <c r="N52" s="39">
        <v>750700</v>
      </c>
    </row>
    <row r="53" spans="1:15" ht="39" customHeight="1" x14ac:dyDescent="0.2">
      <c r="A53" s="35">
        <v>43</v>
      </c>
      <c r="B53" s="5" t="s">
        <v>79</v>
      </c>
      <c r="C53" s="5"/>
      <c r="D53" s="5"/>
      <c r="E53" s="5" t="s">
        <v>13</v>
      </c>
      <c r="F53" s="5" t="s">
        <v>46</v>
      </c>
      <c r="G53" s="5" t="s">
        <v>56</v>
      </c>
      <c r="H53" s="5" t="s">
        <v>40</v>
      </c>
      <c r="I53" s="6" t="s">
        <v>0</v>
      </c>
      <c r="J53" s="5" t="s">
        <v>53</v>
      </c>
      <c r="K53" s="5" t="s">
        <v>81</v>
      </c>
      <c r="L53" s="29" t="s">
        <v>93</v>
      </c>
      <c r="M53" s="39">
        <f>M54</f>
        <v>1007416</v>
      </c>
      <c r="N53" s="39">
        <f>N54</f>
        <v>1007416</v>
      </c>
    </row>
    <row r="54" spans="1:15" ht="40.5" customHeight="1" x14ac:dyDescent="0.2">
      <c r="A54" s="35">
        <v>44</v>
      </c>
      <c r="B54" s="5" t="s">
        <v>79</v>
      </c>
      <c r="C54" s="5"/>
      <c r="D54" s="5"/>
      <c r="E54" s="5" t="s">
        <v>13</v>
      </c>
      <c r="F54" s="5" t="s">
        <v>31</v>
      </c>
      <c r="G54" s="5" t="s">
        <v>56</v>
      </c>
      <c r="H54" s="5" t="s">
        <v>40</v>
      </c>
      <c r="I54" s="6" t="s">
        <v>0</v>
      </c>
      <c r="J54" s="5" t="s">
        <v>76</v>
      </c>
      <c r="K54" s="5" t="s">
        <v>81</v>
      </c>
      <c r="L54" s="28" t="s">
        <v>94</v>
      </c>
      <c r="M54" s="39">
        <v>1007416</v>
      </c>
      <c r="N54" s="39">
        <f>M54</f>
        <v>1007416</v>
      </c>
    </row>
    <row r="55" spans="1:15" ht="25.5" x14ac:dyDescent="0.2">
      <c r="A55" s="35">
        <v>45</v>
      </c>
      <c r="B55" s="21" t="s">
        <v>79</v>
      </c>
      <c r="C55" s="21"/>
      <c r="D55" s="21"/>
      <c r="E55" s="21" t="s">
        <v>13</v>
      </c>
      <c r="F55" s="21" t="s">
        <v>31</v>
      </c>
      <c r="G55" s="21" t="s">
        <v>145</v>
      </c>
      <c r="H55" s="21" t="s">
        <v>20</v>
      </c>
      <c r="I55" s="22" t="s">
        <v>22</v>
      </c>
      <c r="J55" s="21" t="s">
        <v>23</v>
      </c>
      <c r="K55" s="21" t="s">
        <v>81</v>
      </c>
      <c r="L55" s="60" t="s">
        <v>147</v>
      </c>
      <c r="M55" s="38">
        <f>M56</f>
        <v>16736400</v>
      </c>
      <c r="N55" s="38">
        <f>N56</f>
        <v>14727997.65</v>
      </c>
    </row>
    <row r="56" spans="1:15" x14ac:dyDescent="0.2">
      <c r="A56" s="35">
        <v>46</v>
      </c>
      <c r="B56" s="5" t="s">
        <v>79</v>
      </c>
      <c r="C56" s="5"/>
      <c r="D56" s="5"/>
      <c r="E56" s="5" t="s">
        <v>13</v>
      </c>
      <c r="F56" s="5" t="s">
        <v>31</v>
      </c>
      <c r="G56" s="5" t="s">
        <v>146</v>
      </c>
      <c r="H56" s="5" t="s">
        <v>49</v>
      </c>
      <c r="I56" s="6" t="s">
        <v>22</v>
      </c>
      <c r="J56" s="5" t="s">
        <v>23</v>
      </c>
      <c r="K56" s="5" t="s">
        <v>81</v>
      </c>
      <c r="L56" s="28" t="s">
        <v>148</v>
      </c>
      <c r="M56" s="39">
        <f>M57</f>
        <v>16736400</v>
      </c>
      <c r="N56" s="39">
        <f>N57</f>
        <v>14727997.65</v>
      </c>
    </row>
    <row r="57" spans="1:15" x14ac:dyDescent="0.2">
      <c r="A57" s="35">
        <v>47</v>
      </c>
      <c r="B57" s="5" t="s">
        <v>79</v>
      </c>
      <c r="C57" s="5"/>
      <c r="D57" s="5"/>
      <c r="E57" s="5" t="s">
        <v>13</v>
      </c>
      <c r="F57" s="5" t="s">
        <v>31</v>
      </c>
      <c r="G57" s="5" t="s">
        <v>146</v>
      </c>
      <c r="H57" s="5" t="s">
        <v>49</v>
      </c>
      <c r="I57" s="6" t="s">
        <v>0</v>
      </c>
      <c r="J57" s="5" t="s">
        <v>23</v>
      </c>
      <c r="K57" s="5" t="s">
        <v>81</v>
      </c>
      <c r="L57" s="28" t="s">
        <v>149</v>
      </c>
      <c r="M57" s="39">
        <v>16736400</v>
      </c>
      <c r="N57" s="39">
        <v>14727997.65</v>
      </c>
    </row>
    <row r="58" spans="1:15" ht="25.5" x14ac:dyDescent="0.2">
      <c r="A58" s="35">
        <v>48</v>
      </c>
      <c r="B58" s="21" t="s">
        <v>79</v>
      </c>
      <c r="C58" s="21"/>
      <c r="D58" s="21"/>
      <c r="E58" s="21" t="s">
        <v>13</v>
      </c>
      <c r="F58" s="21" t="s">
        <v>31</v>
      </c>
      <c r="G58" s="21" t="s">
        <v>71</v>
      </c>
      <c r="H58" s="21" t="s">
        <v>20</v>
      </c>
      <c r="I58" s="22" t="s">
        <v>22</v>
      </c>
      <c r="J58" s="21" t="s">
        <v>23</v>
      </c>
      <c r="K58" s="21" t="s">
        <v>81</v>
      </c>
      <c r="L58" s="55" t="s">
        <v>95</v>
      </c>
      <c r="M58" s="38">
        <f>M61+M63</f>
        <v>112680</v>
      </c>
      <c r="N58" s="38">
        <f t="shared" ref="N58:O58" si="5">N61+N63</f>
        <v>112680</v>
      </c>
      <c r="O58" s="38">
        <f t="shared" si="5"/>
        <v>0</v>
      </c>
    </row>
    <row r="59" spans="1:15" ht="25.5" x14ac:dyDescent="0.2">
      <c r="A59" s="35">
        <v>49</v>
      </c>
      <c r="B59" s="21" t="s">
        <v>79</v>
      </c>
      <c r="C59" s="21"/>
      <c r="D59" s="21"/>
      <c r="E59" s="21" t="s">
        <v>13</v>
      </c>
      <c r="F59" s="21" t="s">
        <v>31</v>
      </c>
      <c r="G59" s="21" t="s">
        <v>71</v>
      </c>
      <c r="H59" s="21" t="s">
        <v>66</v>
      </c>
      <c r="I59" s="22" t="s">
        <v>22</v>
      </c>
      <c r="J59" s="21" t="s">
        <v>23</v>
      </c>
      <c r="K59" s="21" t="s">
        <v>81</v>
      </c>
      <c r="L59" s="55" t="s">
        <v>137</v>
      </c>
      <c r="M59" s="38">
        <f>M60</f>
        <v>4403</v>
      </c>
      <c r="N59" s="38">
        <f>N60</f>
        <v>4403</v>
      </c>
    </row>
    <row r="60" spans="1:15" ht="25.5" x14ac:dyDescent="0.2">
      <c r="A60" s="35">
        <v>50</v>
      </c>
      <c r="B60" s="21" t="s">
        <v>79</v>
      </c>
      <c r="C60" s="21"/>
      <c r="D60" s="21"/>
      <c r="E60" s="21" t="s">
        <v>13</v>
      </c>
      <c r="F60" s="21" t="s">
        <v>31</v>
      </c>
      <c r="G60" s="21" t="s">
        <v>71</v>
      </c>
      <c r="H60" s="21" t="s">
        <v>66</v>
      </c>
      <c r="I60" s="22" t="s">
        <v>0</v>
      </c>
      <c r="J60" s="21" t="s">
        <v>23</v>
      </c>
      <c r="K60" s="21" t="s">
        <v>81</v>
      </c>
      <c r="L60" s="55" t="s">
        <v>120</v>
      </c>
      <c r="M60" s="38">
        <f>M61</f>
        <v>4403</v>
      </c>
      <c r="N60" s="38">
        <f>N61</f>
        <v>4403</v>
      </c>
    </row>
    <row r="61" spans="1:15" ht="38.25" x14ac:dyDescent="0.2">
      <c r="A61" s="35">
        <v>51</v>
      </c>
      <c r="B61" s="5" t="s">
        <v>79</v>
      </c>
      <c r="C61" s="5"/>
      <c r="D61" s="5"/>
      <c r="E61" s="5" t="s">
        <v>13</v>
      </c>
      <c r="F61" s="5" t="s">
        <v>31</v>
      </c>
      <c r="G61" s="5" t="s">
        <v>71</v>
      </c>
      <c r="H61" s="5" t="s">
        <v>66</v>
      </c>
      <c r="I61" s="6" t="s">
        <v>0</v>
      </c>
      <c r="J61" s="5" t="s">
        <v>74</v>
      </c>
      <c r="K61" s="5" t="s">
        <v>81</v>
      </c>
      <c r="L61" s="27" t="s">
        <v>119</v>
      </c>
      <c r="M61" s="39">
        <v>4403</v>
      </c>
      <c r="N61" s="39">
        <v>4403</v>
      </c>
    </row>
    <row r="62" spans="1:15" ht="38.25" x14ac:dyDescent="0.2">
      <c r="A62" s="35">
        <v>52</v>
      </c>
      <c r="B62" s="21" t="s">
        <v>79</v>
      </c>
      <c r="C62" s="21"/>
      <c r="D62" s="21"/>
      <c r="E62" s="21" t="s">
        <v>13</v>
      </c>
      <c r="F62" s="21" t="s">
        <v>31</v>
      </c>
      <c r="G62" s="21" t="s">
        <v>72</v>
      </c>
      <c r="H62" s="21" t="s">
        <v>73</v>
      </c>
      <c r="I62" s="22" t="s">
        <v>22</v>
      </c>
      <c r="J62" s="21" t="s">
        <v>23</v>
      </c>
      <c r="K62" s="21" t="s">
        <v>81</v>
      </c>
      <c r="L62" s="55" t="s">
        <v>123</v>
      </c>
      <c r="M62" s="38">
        <f>M63</f>
        <v>108277</v>
      </c>
      <c r="N62" s="38">
        <f t="shared" ref="N62" si="6">N63</f>
        <v>108277</v>
      </c>
    </row>
    <row r="63" spans="1:15" ht="38.25" x14ac:dyDescent="0.2">
      <c r="A63" s="35">
        <v>53</v>
      </c>
      <c r="B63" s="5" t="s">
        <v>79</v>
      </c>
      <c r="C63" s="5"/>
      <c r="D63" s="5"/>
      <c r="E63" s="5" t="s">
        <v>13</v>
      </c>
      <c r="F63" s="5" t="s">
        <v>31</v>
      </c>
      <c r="G63" s="5" t="s">
        <v>72</v>
      </c>
      <c r="H63" s="5" t="s">
        <v>73</v>
      </c>
      <c r="I63" s="6" t="s">
        <v>0</v>
      </c>
      <c r="J63" s="5" t="s">
        <v>23</v>
      </c>
      <c r="K63" s="5" t="s">
        <v>81</v>
      </c>
      <c r="L63" s="16" t="s">
        <v>124</v>
      </c>
      <c r="M63" s="39">
        <v>108277</v>
      </c>
      <c r="N63" s="39">
        <v>108277</v>
      </c>
    </row>
    <row r="64" spans="1:15" x14ac:dyDescent="0.2">
      <c r="A64" s="35">
        <v>54</v>
      </c>
      <c r="B64" s="21" t="s">
        <v>79</v>
      </c>
      <c r="C64" s="21"/>
      <c r="D64" s="21"/>
      <c r="E64" s="21" t="s">
        <v>13</v>
      </c>
      <c r="F64" s="21" t="s">
        <v>31</v>
      </c>
      <c r="G64" s="21" t="s">
        <v>121</v>
      </c>
      <c r="H64" s="21" t="s">
        <v>20</v>
      </c>
      <c r="I64" s="22" t="s">
        <v>22</v>
      </c>
      <c r="J64" s="21" t="s">
        <v>23</v>
      </c>
      <c r="K64" s="21" t="s">
        <v>81</v>
      </c>
      <c r="L64" s="25" t="s">
        <v>122</v>
      </c>
      <c r="M64" s="38">
        <f>M65</f>
        <v>5033801</v>
      </c>
      <c r="N64" s="38">
        <f t="shared" ref="N64" si="7">N65</f>
        <v>5033801</v>
      </c>
    </row>
    <row r="65" spans="1:16" x14ac:dyDescent="0.2">
      <c r="A65" s="35">
        <v>55</v>
      </c>
      <c r="B65" s="21" t="s">
        <v>79</v>
      </c>
      <c r="C65" s="21"/>
      <c r="D65" s="21"/>
      <c r="E65" s="21" t="s">
        <v>13</v>
      </c>
      <c r="F65" s="21" t="s">
        <v>31</v>
      </c>
      <c r="G65" s="21" t="s">
        <v>75</v>
      </c>
      <c r="H65" s="21" t="s">
        <v>20</v>
      </c>
      <c r="I65" s="22" t="s">
        <v>22</v>
      </c>
      <c r="J65" s="21" t="s">
        <v>23</v>
      </c>
      <c r="K65" s="21" t="s">
        <v>81</v>
      </c>
      <c r="L65" s="25" t="s">
        <v>77</v>
      </c>
      <c r="M65" s="38">
        <f>M66</f>
        <v>5033801</v>
      </c>
      <c r="N65" s="38">
        <f>N66</f>
        <v>5033801</v>
      </c>
      <c r="O65" s="36">
        <f>O66</f>
        <v>0</v>
      </c>
    </row>
    <row r="66" spans="1:16" ht="25.5" x14ac:dyDescent="0.2">
      <c r="A66" s="35">
        <v>56</v>
      </c>
      <c r="B66" s="5" t="s">
        <v>79</v>
      </c>
      <c r="C66" s="5"/>
      <c r="D66" s="5"/>
      <c r="E66" s="5" t="s">
        <v>13</v>
      </c>
      <c r="F66" s="5" t="s">
        <v>31</v>
      </c>
      <c r="G66" s="5" t="s">
        <v>75</v>
      </c>
      <c r="H66" s="5" t="s">
        <v>49</v>
      </c>
      <c r="I66" s="6" t="s">
        <v>0</v>
      </c>
      <c r="J66" s="5" t="s">
        <v>23</v>
      </c>
      <c r="K66" s="5" t="s">
        <v>81</v>
      </c>
      <c r="L66" s="16" t="s">
        <v>54</v>
      </c>
      <c r="M66" s="38">
        <f>SUM(M67:M71)</f>
        <v>5033801</v>
      </c>
      <c r="N66" s="38">
        <f>SUM(N67:N71)</f>
        <v>5033801</v>
      </c>
      <c r="O66" s="38">
        <f>SUM(O67:O71)</f>
        <v>0</v>
      </c>
    </row>
    <row r="67" spans="1:16" ht="25.5" x14ac:dyDescent="0.2">
      <c r="A67" s="35">
        <v>57</v>
      </c>
      <c r="B67" s="5" t="s">
        <v>79</v>
      </c>
      <c r="C67" s="5"/>
      <c r="D67" s="5"/>
      <c r="E67" s="5" t="s">
        <v>13</v>
      </c>
      <c r="F67" s="5" t="s">
        <v>31</v>
      </c>
      <c r="G67" s="5" t="s">
        <v>75</v>
      </c>
      <c r="H67" s="5" t="s">
        <v>49</v>
      </c>
      <c r="I67" s="6" t="s">
        <v>0</v>
      </c>
      <c r="J67" s="5" t="s">
        <v>53</v>
      </c>
      <c r="K67" s="5" t="s">
        <v>81</v>
      </c>
      <c r="L67" s="30" t="s">
        <v>78</v>
      </c>
      <c r="M67" s="39">
        <v>4542953</v>
      </c>
      <c r="N67" s="39">
        <f>M67</f>
        <v>4542953</v>
      </c>
      <c r="O67" s="37"/>
    </row>
    <row r="68" spans="1:16" ht="25.5" x14ac:dyDescent="0.2">
      <c r="A68" s="35">
        <v>58</v>
      </c>
      <c r="B68" s="5" t="s">
        <v>79</v>
      </c>
      <c r="C68" s="5"/>
      <c r="D68" s="5"/>
      <c r="E68" s="5" t="s">
        <v>13</v>
      </c>
      <c r="F68" s="5" t="s">
        <v>31</v>
      </c>
      <c r="G68" s="5" t="s">
        <v>75</v>
      </c>
      <c r="H68" s="5" t="s">
        <v>49</v>
      </c>
      <c r="I68" s="6" t="s">
        <v>0</v>
      </c>
      <c r="J68" s="5" t="s">
        <v>141</v>
      </c>
      <c r="K68" s="5" t="s">
        <v>81</v>
      </c>
      <c r="L68" s="30" t="s">
        <v>142</v>
      </c>
      <c r="M68" s="39">
        <v>131800</v>
      </c>
      <c r="N68" s="39">
        <v>131800</v>
      </c>
    </row>
    <row r="69" spans="1:16" ht="38.25" x14ac:dyDescent="0.2">
      <c r="A69" s="35">
        <v>59</v>
      </c>
      <c r="B69" s="5" t="s">
        <v>79</v>
      </c>
      <c r="C69" s="5"/>
      <c r="D69" s="5"/>
      <c r="E69" s="5" t="s">
        <v>13</v>
      </c>
      <c r="F69" s="5" t="s">
        <v>31</v>
      </c>
      <c r="G69" s="5" t="s">
        <v>75</v>
      </c>
      <c r="H69" s="5" t="s">
        <v>49</v>
      </c>
      <c r="I69" s="6" t="s">
        <v>0</v>
      </c>
      <c r="J69" s="5" t="s">
        <v>143</v>
      </c>
      <c r="K69" s="5" t="s">
        <v>81</v>
      </c>
      <c r="L69" s="30" t="s">
        <v>144</v>
      </c>
      <c r="M69" s="39">
        <v>160186</v>
      </c>
      <c r="N69" s="39">
        <f>M69</f>
        <v>160186</v>
      </c>
    </row>
    <row r="70" spans="1:16" ht="38.25" x14ac:dyDescent="0.2">
      <c r="A70" s="35">
        <v>60</v>
      </c>
      <c r="B70" s="5" t="s">
        <v>79</v>
      </c>
      <c r="C70" s="5"/>
      <c r="D70" s="5"/>
      <c r="E70" s="5" t="s">
        <v>13</v>
      </c>
      <c r="F70" s="5" t="s">
        <v>31</v>
      </c>
      <c r="G70" s="5" t="s">
        <v>75</v>
      </c>
      <c r="H70" s="5" t="s">
        <v>49</v>
      </c>
      <c r="I70" s="6" t="s">
        <v>0</v>
      </c>
      <c r="J70" s="5" t="s">
        <v>80</v>
      </c>
      <c r="K70" s="5" t="s">
        <v>81</v>
      </c>
      <c r="L70" s="30" t="s">
        <v>133</v>
      </c>
      <c r="M70" s="39">
        <v>129600</v>
      </c>
      <c r="N70" s="39">
        <f>M70</f>
        <v>129600</v>
      </c>
    </row>
    <row r="71" spans="1:16" ht="38.25" x14ac:dyDescent="0.2">
      <c r="A71" s="35">
        <v>61</v>
      </c>
      <c r="B71" s="5" t="s">
        <v>79</v>
      </c>
      <c r="C71" s="5"/>
      <c r="D71" s="5"/>
      <c r="E71" s="5" t="s">
        <v>13</v>
      </c>
      <c r="F71" s="5" t="s">
        <v>31</v>
      </c>
      <c r="G71" s="5" t="s">
        <v>75</v>
      </c>
      <c r="H71" s="5" t="s">
        <v>49</v>
      </c>
      <c r="I71" s="6" t="s">
        <v>0</v>
      </c>
      <c r="J71" s="5" t="s">
        <v>134</v>
      </c>
      <c r="K71" s="5" t="s">
        <v>81</v>
      </c>
      <c r="L71" s="30" t="s">
        <v>135</v>
      </c>
      <c r="M71" s="39">
        <v>69262</v>
      </c>
      <c r="N71" s="39">
        <f>M71</f>
        <v>69262</v>
      </c>
    </row>
    <row r="72" spans="1:16" x14ac:dyDescent="0.2">
      <c r="A72" s="61" t="s">
        <v>100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3"/>
      <c r="M72" s="38">
        <f>M11+M48</f>
        <v>24386348.800000001</v>
      </c>
      <c r="N72" s="38">
        <f>N11+N48</f>
        <v>22346825.07</v>
      </c>
      <c r="P72" s="20"/>
    </row>
    <row r="73" spans="1:16" x14ac:dyDescent="0.2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0"/>
    </row>
  </sheetData>
  <mergeCells count="8">
    <mergeCell ref="A72:L72"/>
    <mergeCell ref="M4:N4"/>
    <mergeCell ref="A6:N6"/>
    <mergeCell ref="A8:A9"/>
    <mergeCell ref="B8:K8"/>
    <mergeCell ref="L8:L9"/>
    <mergeCell ref="M8:M9"/>
    <mergeCell ref="N8:N9"/>
  </mergeCells>
  <pageMargins left="0.31496062992125984" right="0.31496062992125984" top="0.55118110236220474" bottom="0.35433070866141736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2023-05-29T13:50:15Z</cp:lastPrinted>
  <dcterms:created xsi:type="dcterms:W3CDTF">2008-10-12T16:12:10Z</dcterms:created>
  <dcterms:modified xsi:type="dcterms:W3CDTF">2024-02-28T07:16:34Z</dcterms:modified>
</cp:coreProperties>
</file>